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kohnysc\Desktop\copy of ETF jan-march 2025\"/>
    </mc:Choice>
  </mc:AlternateContent>
  <bookViews>
    <workbookView xWindow="0" yWindow="0" windowWidth="23145" windowHeight="10215"/>
  </bookViews>
  <sheets>
    <sheet name="JAN-MARCH 2025" sheetId="9" r:id="rId1"/>
    <sheet name="Trend " sheetId="11" state="hidden" r:id="rId2"/>
  </sheets>
  <definedNames>
    <definedName name="_xlnm.Print_Area" localSheetId="0">'JAN-MARCH 2025'!$A$1:$C$2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I17" i="9" l="1"/>
  <c r="G24" i="11" l="1"/>
  <c r="F24" i="11"/>
  <c r="E24" i="11"/>
  <c r="D24" i="11"/>
  <c r="C24" i="11"/>
  <c r="B24" i="11"/>
  <c r="K16" i="11"/>
  <c r="J16" i="11"/>
  <c r="I16" i="11"/>
  <c r="H16" i="11"/>
  <c r="G16" i="11"/>
  <c r="F16" i="11"/>
  <c r="D16" i="11"/>
  <c r="C16" i="11"/>
  <c r="A16" i="1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B4" i="11"/>
  <c r="B16" i="11" s="1"/>
  <c r="A4" i="11"/>
  <c r="L17" i="9"/>
  <c r="K17" i="9"/>
  <c r="J17" i="9"/>
  <c r="H17" i="9"/>
  <c r="G17" i="9"/>
  <c r="F17" i="9"/>
  <c r="E17" i="9"/>
  <c r="D17" i="9"/>
</calcChain>
</file>

<file path=xl/sharedStrings.xml><?xml version="1.0" encoding="utf-8"?>
<sst xmlns="http://schemas.openxmlformats.org/spreadsheetml/2006/main" count="49" uniqueCount="34">
  <si>
    <t>S/NO</t>
  </si>
  <si>
    <t>NAME OF THE FUND MANAGER</t>
  </si>
  <si>
    <t>NAME OF THE FUND</t>
  </si>
  <si>
    <t>NET ASSET VALUE (N)</t>
  </si>
  <si>
    <t>UNIT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</si>
  <si>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</si>
  <si>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</si>
  <si>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</si>
  <si>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</si>
  <si>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</si>
  <si>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</si>
  <si>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</si>
  <si>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</si>
  <si>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</si>
  <si>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</si>
  <si>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</si>
  <si>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</si>
  <si>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</si>
  <si>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</si>
  <si>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</si>
  <si>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</si>
  <si>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</si>
  <si>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</si>
  <si>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</si>
  <si>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</si>
  <si>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</si>
  <si>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</si>
  <si>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</si>
  <si>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</si>
  <si>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</si>
  <si>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</si>
  <si>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</si>
  <si>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</si>
  <si>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SCHEDULE OF REGISTERED EXCHANGE TRADED FUNDS (ETFs) AS AT JANUARY-MARCH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</si>
</sst>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>
    <font>
      <sz val="11"/>
      <color theme="1"/>
      <name val="Calibri"/>
      <charset val="134"/>
      <scheme val="minor"/>
    </font>
    <font>
      <b/>
      <sz val="26"/>
      <color rgb="FFFF0000"/>
      <name val="Trebuchet MS"/>
      <charset val="134"/>
    </font>
    <font>
      <sz val="11"/>
      <color theme="1"/>
      <name val="Trebuchet MS"/>
      <charset val="134"/>
    </font>
    <font>
      <b/>
      <sz val="11"/>
      <color theme="1"/>
      <name val="Trebuchet MS"/>
      <charset val="134"/>
    </font>
    <font>
      <b/>
      <sz val="11"/>
      <color theme="1"/>
      <name val="Calibri"/>
      <charset val="134"/>
      <scheme val="minor"/>
    </font>
    <font>
      <i/>
      <sz val="8"/>
      <color theme="1"/>
      <name val="Californian FB"/>
      <charset val="134"/>
    </font>
    <font>
      <b/>
      <sz val="12"/>
      <name val="Trebuchet MS"/>
      <charset val="134"/>
    </font>
    <font>
      <b/>
      <sz val="11"/>
      <color theme="3"/>
      <name val="Trebuchet MS"/>
      <charset val="134"/>
    </font>
    <font>
      <i/>
      <sz val="10"/>
      <color theme="1"/>
      <name val="Arial Narrow"/>
      <charset val="134"/>
    </font>
    <font>
      <i/>
      <sz val="14"/>
      <color theme="1"/>
      <name val="Californian FB"/>
      <charset val="134"/>
    </font>
    <font>
      <sz val="11"/>
      <color theme="1"/>
      <name val="Calibri"/>
      <charset val="134"/>
      <scheme val="minor"/>
    </font>
    <font>
      <sz val="11"/>
      <color theme="4" tint="-0.249977111117893"/>
      <name val="Trebuchet MS"/>
      <family val="2"/>
    </font>
    <font>
      <sz val="11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43" fontId="2" fillId="2" borderId="2" xfId="1" applyFont="1" applyFill="1" applyBorder="1"/>
    <xf numFmtId="17" fontId="3" fillId="3" borderId="2" xfId="2" applyNumberFormat="1" applyFont="1" applyFill="1" applyBorder="1"/>
    <xf numFmtId="43" fontId="2" fillId="0" borderId="3" xfId="1" applyFont="1" applyBorder="1"/>
    <xf numFmtId="43" fontId="2" fillId="4" borderId="4" xfId="1" applyFont="1" applyFill="1" applyBorder="1"/>
    <xf numFmtId="43" fontId="3" fillId="5" borderId="5" xfId="1" applyFont="1" applyFill="1" applyBorder="1"/>
    <xf numFmtId="43" fontId="3" fillId="4" borderId="6" xfId="1" applyFont="1" applyFill="1" applyBorder="1"/>
    <xf numFmtId="43" fontId="2" fillId="0" borderId="7" xfId="1" applyFont="1" applyBorder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4" fillId="0" borderId="0" xfId="0" applyFont="1"/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65" fontId="3" fillId="2" borderId="11" xfId="1" applyNumberFormat="1" applyFont="1" applyFill="1" applyBorder="1"/>
    <xf numFmtId="43" fontId="3" fillId="2" borderId="2" xfId="1" applyFont="1" applyFill="1" applyBorder="1"/>
    <xf numFmtId="43" fontId="7" fillId="2" borderId="2" xfId="1" applyFont="1" applyFill="1" applyBorder="1" applyAlignment="1">
      <alignment wrapText="1"/>
    </xf>
    <xf numFmtId="165" fontId="3" fillId="0" borderId="15" xfId="1" applyNumberFormat="1" applyFont="1" applyBorder="1" applyAlignment="1">
      <alignment horizontal="center"/>
    </xf>
    <xf numFmtId="43" fontId="3" fillId="7" borderId="3" xfId="1" applyFont="1" applyFill="1" applyBorder="1"/>
    <xf numFmtId="43" fontId="7" fillId="0" borderId="3" xfId="1" applyFont="1" applyBorder="1" applyAlignment="1">
      <alignment horizontal="left"/>
    </xf>
    <xf numFmtId="43" fontId="2" fillId="3" borderId="3" xfId="1" applyNumberFormat="1" applyFont="1" applyFill="1" applyBorder="1"/>
    <xf numFmtId="165" fontId="2" fillId="8" borderId="3" xfId="1" applyNumberFormat="1" applyFont="1" applyFill="1" applyBorder="1"/>
    <xf numFmtId="43" fontId="2" fillId="8" borderId="3" xfId="1" applyNumberFormat="1" applyFont="1" applyFill="1" applyBorder="1"/>
    <xf numFmtId="43" fontId="3" fillId="0" borderId="3" xfId="1" applyFont="1" applyBorder="1"/>
    <xf numFmtId="165" fontId="3" fillId="5" borderId="16" xfId="1" applyNumberFormat="1" applyFont="1" applyFill="1" applyBorder="1" applyAlignment="1">
      <alignment horizontal="center" wrapText="1"/>
    </xf>
    <xf numFmtId="43" fontId="3" fillId="5" borderId="5" xfId="1" applyFont="1" applyFill="1" applyBorder="1" applyAlignment="1">
      <alignment wrapText="1"/>
    </xf>
    <xf numFmtId="43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9" fontId="0" fillId="0" borderId="0" xfId="2" applyFont="1"/>
    <xf numFmtId="43" fontId="3" fillId="0" borderId="3" xfId="1" applyFont="1" applyFill="1" applyBorder="1"/>
    <xf numFmtId="43" fontId="3" fillId="5" borderId="5" xfId="1" applyNumberFormat="1" applyFont="1" applyFill="1" applyBorder="1"/>
    <xf numFmtId="43" fontId="11" fillId="0" borderId="3" xfId="1" applyFont="1" applyFill="1" applyBorder="1" applyAlignment="1">
      <alignment horizontal="left"/>
    </xf>
    <xf numFmtId="43" fontId="12" fillId="3" borderId="3" xfId="1" applyNumberFormat="1" applyFont="1" applyFill="1" applyBorder="1"/>
    <xf numFmtId="165" fontId="12" fillId="8" borderId="3" xfId="1" applyNumberFormat="1" applyFont="1" applyFill="1" applyBorder="1"/>
    <xf numFmtId="43" fontId="12" fillId="8" borderId="3" xfId="1" applyNumberFormat="1" applyFont="1" applyFill="1" applyBorder="1"/>
    <xf numFmtId="43" fontId="2" fillId="8" borderId="3" xfId="1" applyNumberFormat="1" applyFont="1" applyFill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17" fontId="3" fillId="2" borderId="12" xfId="1" applyNumberFormat="1" applyFont="1" applyFill="1" applyBorder="1" applyAlignment="1">
      <alignment horizontal="center"/>
    </xf>
    <xf numFmtId="43" fontId="3" fillId="2" borderId="13" xfId="1" applyFont="1" applyFill="1" applyBorder="1" applyAlignment="1">
      <alignment horizontal="center"/>
    </xf>
    <xf numFmtId="43" fontId="3" fillId="2" borderId="14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60" zoomScaleNormal="60" zoomScalePageLayoutView="20" workbookViewId="0">
      <selection activeCell="J5" sqref="J5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5.42578125" customWidth="1"/>
    <col min="5" max="5" width="11.5703125" customWidth="1"/>
    <col min="6" max="6" width="22" customWidth="1"/>
    <col min="7" max="7" width="25.7109375" customWidth="1"/>
    <col min="8" max="8" width="12.140625" customWidth="1"/>
    <col min="9" max="9" width="24.140625" customWidth="1"/>
    <col min="10" max="10" width="25.140625" customWidth="1"/>
    <col min="11" max="11" width="11.85546875" customWidth="1"/>
    <col min="12" max="12" width="23.28515625" customWidth="1"/>
  </cols>
  <sheetData>
    <row r="1" spans="1:12" ht="33.75">
      <c r="A1" s="40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6" customHeight="1">
      <c r="A2" s="13"/>
      <c r="B2" s="42"/>
      <c r="C2" s="42"/>
    </row>
    <row r="3" spans="1:12" ht="54" customHeight="1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3</v>
      </c>
      <c r="H3" s="15" t="s">
        <v>4</v>
      </c>
      <c r="I3" s="15" t="s">
        <v>5</v>
      </c>
      <c r="J3" s="15" t="s">
        <v>3</v>
      </c>
      <c r="K3" s="15" t="s">
        <v>4</v>
      </c>
      <c r="L3" s="15" t="s">
        <v>5</v>
      </c>
    </row>
    <row r="4" spans="1:12" s="1" customFormat="1" ht="24.95" customHeight="1">
      <c r="A4" s="16"/>
      <c r="B4" s="17"/>
      <c r="C4" s="18" t="s">
        <v>6</v>
      </c>
      <c r="D4" s="43">
        <v>45658</v>
      </c>
      <c r="E4" s="44"/>
      <c r="F4" s="45"/>
      <c r="G4" s="43">
        <v>45689</v>
      </c>
      <c r="H4" s="44"/>
      <c r="I4" s="45"/>
      <c r="J4" s="43">
        <v>45717</v>
      </c>
      <c r="K4" s="44"/>
      <c r="L4" s="45"/>
    </row>
    <row r="5" spans="1:12" s="1" customFormat="1" ht="24.95" customHeight="1">
      <c r="A5" s="19">
        <v>1</v>
      </c>
      <c r="B5" s="20" t="s">
        <v>7</v>
      </c>
      <c r="C5" s="21" t="s">
        <v>8</v>
      </c>
      <c r="D5" s="22">
        <v>1113427121.48</v>
      </c>
      <c r="E5" s="23">
        <v>220</v>
      </c>
      <c r="F5" s="39">
        <v>33400000</v>
      </c>
      <c r="G5" s="22">
        <v>1187412726.21</v>
      </c>
      <c r="H5" s="23">
        <v>220</v>
      </c>
      <c r="I5" s="24">
        <v>33400000</v>
      </c>
      <c r="J5" s="22">
        <v>1159658576.5</v>
      </c>
      <c r="K5" s="23">
        <v>230</v>
      </c>
      <c r="L5" s="24">
        <v>33400000</v>
      </c>
    </row>
    <row r="6" spans="1:12" s="1" customFormat="1" ht="24.95" customHeight="1">
      <c r="A6" s="19">
        <v>2</v>
      </c>
      <c r="B6" s="25" t="s">
        <v>9</v>
      </c>
      <c r="C6" s="21" t="s">
        <v>10</v>
      </c>
      <c r="D6" s="22">
        <v>1041627636.17</v>
      </c>
      <c r="E6" s="23">
        <v>132</v>
      </c>
      <c r="F6" s="24">
        <v>3355692.07</v>
      </c>
      <c r="G6" s="22">
        <v>1049040665.73</v>
      </c>
      <c r="H6" s="23">
        <v>136</v>
      </c>
      <c r="I6" s="24">
        <v>3355692.07</v>
      </c>
      <c r="J6" s="22">
        <v>1034671161.48</v>
      </c>
      <c r="K6" s="23">
        <v>141</v>
      </c>
      <c r="L6" s="24">
        <v>3355692.07</v>
      </c>
    </row>
    <row r="7" spans="1:12" s="1" customFormat="1" ht="24.95" customHeight="1">
      <c r="A7" s="19">
        <v>3</v>
      </c>
      <c r="B7" s="25" t="s">
        <v>9</v>
      </c>
      <c r="C7" s="21" t="s">
        <v>11</v>
      </c>
      <c r="D7" s="22">
        <v>857178009.79999995</v>
      </c>
      <c r="E7" s="23">
        <v>621</v>
      </c>
      <c r="F7" s="24">
        <v>3907369.12</v>
      </c>
      <c r="G7" s="22">
        <v>880326594.30999994</v>
      </c>
      <c r="H7" s="23">
        <v>618</v>
      </c>
      <c r="I7" s="24">
        <v>3907369.12</v>
      </c>
      <c r="J7" s="22">
        <v>860494616.13</v>
      </c>
      <c r="K7" s="23">
        <v>630</v>
      </c>
      <c r="L7" s="24">
        <v>3907369.12</v>
      </c>
    </row>
    <row r="8" spans="1:12" s="1" customFormat="1" ht="24.95" customHeight="1">
      <c r="A8" s="19">
        <v>4</v>
      </c>
      <c r="B8" s="25" t="s">
        <v>12</v>
      </c>
      <c r="C8" s="21" t="s">
        <v>13</v>
      </c>
      <c r="D8" s="22">
        <v>754804937.30999994</v>
      </c>
      <c r="E8" s="23">
        <v>115</v>
      </c>
      <c r="F8" s="24">
        <v>64684008</v>
      </c>
      <c r="G8" s="22">
        <v>738612603.12</v>
      </c>
      <c r="H8" s="23">
        <v>120</v>
      </c>
      <c r="I8" s="24">
        <v>64684008</v>
      </c>
      <c r="J8" s="22">
        <v>703068966.83000004</v>
      </c>
      <c r="K8" s="23">
        <v>127</v>
      </c>
      <c r="L8" s="24">
        <v>64684008</v>
      </c>
    </row>
    <row r="9" spans="1:12" s="1" customFormat="1" ht="24.95" customHeight="1">
      <c r="A9" s="19">
        <v>5</v>
      </c>
      <c r="B9" s="25" t="s">
        <v>12</v>
      </c>
      <c r="C9" s="21" t="s">
        <v>14</v>
      </c>
      <c r="D9" s="22">
        <v>63607931.840000004</v>
      </c>
      <c r="E9" s="23">
        <v>69</v>
      </c>
      <c r="F9" s="24">
        <v>3704921</v>
      </c>
      <c r="G9" s="22">
        <v>65004550.340000004</v>
      </c>
      <c r="H9" s="23">
        <v>76</v>
      </c>
      <c r="I9" s="24">
        <v>3704921</v>
      </c>
      <c r="J9" s="22">
        <v>63587878.409999996</v>
      </c>
      <c r="K9" s="23">
        <v>84</v>
      </c>
      <c r="L9" s="24">
        <v>3704921</v>
      </c>
    </row>
    <row r="10" spans="1:12" s="1" customFormat="1" ht="24.95" customHeight="1">
      <c r="A10" s="19">
        <v>6</v>
      </c>
      <c r="B10" s="25" t="s">
        <v>12</v>
      </c>
      <c r="C10" s="21" t="s">
        <v>15</v>
      </c>
      <c r="D10" s="22">
        <v>5621184328.8100004</v>
      </c>
      <c r="E10" s="23">
        <v>283</v>
      </c>
      <c r="F10" s="24">
        <v>148923460</v>
      </c>
      <c r="G10" s="22">
        <v>5819970791.8999996</v>
      </c>
      <c r="H10" s="23">
        <v>287</v>
      </c>
      <c r="I10" s="24">
        <v>148923460</v>
      </c>
      <c r="J10" s="22">
        <v>5562454452.3800001</v>
      </c>
      <c r="K10" s="23">
        <v>288</v>
      </c>
      <c r="L10" s="24">
        <v>148923460</v>
      </c>
    </row>
    <row r="11" spans="1:12" s="1" customFormat="1" ht="24.95" customHeight="1">
      <c r="A11" s="19">
        <v>7</v>
      </c>
      <c r="B11" s="25" t="s">
        <v>12</v>
      </c>
      <c r="C11" s="21" t="s">
        <v>16</v>
      </c>
      <c r="D11" s="22">
        <v>57298957.409999996</v>
      </c>
      <c r="E11" s="23">
        <v>64</v>
      </c>
      <c r="F11" s="24">
        <v>1665860</v>
      </c>
      <c r="G11" s="22">
        <v>63880331.899999999</v>
      </c>
      <c r="H11" s="23">
        <v>68</v>
      </c>
      <c r="I11" s="24">
        <v>1665860</v>
      </c>
      <c r="J11" s="22">
        <v>61389125.990000002</v>
      </c>
      <c r="K11" s="23">
        <v>74</v>
      </c>
      <c r="L11" s="24">
        <v>1665860</v>
      </c>
    </row>
    <row r="12" spans="1:12" s="1" customFormat="1" ht="24.95" customHeight="1">
      <c r="A12" s="19">
        <v>8</v>
      </c>
      <c r="B12" s="25" t="s">
        <v>12</v>
      </c>
      <c r="C12" s="21" t="s">
        <v>17</v>
      </c>
      <c r="D12" s="22">
        <v>98052721.810000002</v>
      </c>
      <c r="E12" s="23">
        <v>288</v>
      </c>
      <c r="F12" s="24">
        <v>726092</v>
      </c>
      <c r="G12" s="22">
        <v>101601091.13</v>
      </c>
      <c r="H12" s="23">
        <v>303</v>
      </c>
      <c r="I12" s="24">
        <v>726092</v>
      </c>
      <c r="J12" s="22">
        <v>95008693.469999999</v>
      </c>
      <c r="K12" s="23">
        <v>304</v>
      </c>
      <c r="L12" s="24">
        <v>726092</v>
      </c>
    </row>
    <row r="13" spans="1:12" s="1" customFormat="1" ht="24.95" customHeight="1">
      <c r="A13" s="19">
        <v>9</v>
      </c>
      <c r="B13" s="20" t="s">
        <v>18</v>
      </c>
      <c r="C13" s="21" t="s">
        <v>19</v>
      </c>
      <c r="D13" s="22">
        <v>1000350213.98</v>
      </c>
      <c r="E13" s="23">
        <v>103</v>
      </c>
      <c r="F13" s="24">
        <v>4243500</v>
      </c>
      <c r="G13" s="22">
        <v>1029560811.0599999</v>
      </c>
      <c r="H13" s="23">
        <v>103</v>
      </c>
      <c r="I13" s="24">
        <v>4243500</v>
      </c>
      <c r="J13" s="22">
        <v>1008492461.76</v>
      </c>
      <c r="K13" s="23">
        <v>103</v>
      </c>
      <c r="L13" s="24">
        <v>4243500</v>
      </c>
    </row>
    <row r="14" spans="1:12" s="1" customFormat="1" ht="24.95" customHeight="1">
      <c r="A14" s="19">
        <v>10</v>
      </c>
      <c r="B14" s="33" t="s">
        <v>20</v>
      </c>
      <c r="C14" s="35" t="s">
        <v>21</v>
      </c>
      <c r="D14" s="22">
        <v>982721708.04999995</v>
      </c>
      <c r="E14" s="23">
        <v>225</v>
      </c>
      <c r="F14" s="24">
        <v>33736</v>
      </c>
      <c r="G14" s="22">
        <v>983056065.5</v>
      </c>
      <c r="H14" s="23">
        <v>228</v>
      </c>
      <c r="I14" s="24">
        <v>33736</v>
      </c>
      <c r="J14" s="22">
        <v>1098248344.21</v>
      </c>
      <c r="K14" s="23">
        <v>228</v>
      </c>
      <c r="L14" s="24">
        <v>33736</v>
      </c>
    </row>
    <row r="15" spans="1:12" s="1" customFormat="1" ht="24.95" customHeight="1">
      <c r="A15" s="19">
        <v>11</v>
      </c>
      <c r="B15" s="25" t="s">
        <v>22</v>
      </c>
      <c r="C15" s="21" t="s">
        <v>23</v>
      </c>
      <c r="D15" s="22">
        <v>416015404.41000003</v>
      </c>
      <c r="E15" s="23">
        <v>176</v>
      </c>
      <c r="F15" s="24">
        <v>13402500</v>
      </c>
      <c r="G15" s="22">
        <v>417043890.74000001</v>
      </c>
      <c r="H15" s="23">
        <v>180</v>
      </c>
      <c r="I15" s="24">
        <v>13402500</v>
      </c>
      <c r="J15" s="36">
        <v>390082770.52999997</v>
      </c>
      <c r="K15" s="37">
        <v>185</v>
      </c>
      <c r="L15" s="38">
        <v>13402500</v>
      </c>
    </row>
    <row r="16" spans="1:12" s="1" customFormat="1" ht="24.95" customHeight="1">
      <c r="A16" s="19">
        <v>12</v>
      </c>
      <c r="B16" s="25" t="s">
        <v>22</v>
      </c>
      <c r="C16" s="21" t="s">
        <v>24</v>
      </c>
      <c r="D16" s="22">
        <v>915604802.75999999</v>
      </c>
      <c r="E16" s="23">
        <v>214</v>
      </c>
      <c r="F16" s="24">
        <v>13326100</v>
      </c>
      <c r="G16" s="22">
        <v>905632563.52999997</v>
      </c>
      <c r="H16" s="23">
        <v>217</v>
      </c>
      <c r="I16" s="24">
        <v>13326100</v>
      </c>
      <c r="J16" s="22">
        <v>860440800.62</v>
      </c>
      <c r="K16" s="23">
        <v>217</v>
      </c>
      <c r="L16" s="24">
        <v>13326100</v>
      </c>
    </row>
    <row r="17" spans="1:12" s="1" customFormat="1" ht="24.95" customHeight="1">
      <c r="A17" s="26"/>
      <c r="B17" s="27"/>
      <c r="C17" s="28" t="s">
        <v>25</v>
      </c>
      <c r="D17" s="6">
        <f t="shared" ref="D17:H17" si="0">SUM(D5:D16)</f>
        <v>12921873773.829998</v>
      </c>
      <c r="E17" s="29">
        <f t="shared" si="0"/>
        <v>2510</v>
      </c>
      <c r="F17" s="6">
        <f t="shared" si="0"/>
        <v>291373238.19</v>
      </c>
      <c r="G17" s="6">
        <f t="shared" si="0"/>
        <v>13241142685.469999</v>
      </c>
      <c r="H17" s="29">
        <f t="shared" si="0"/>
        <v>2556</v>
      </c>
      <c r="I17" s="34">
        <f>SUM(I5:I16)</f>
        <v>291373238.19</v>
      </c>
      <c r="J17" s="6">
        <f>SUM(J5:J16)</f>
        <v>12897597848.310001</v>
      </c>
      <c r="K17" s="29">
        <f>SUM(K5:K16)</f>
        <v>2611</v>
      </c>
      <c r="L17" s="6">
        <f>SUM(L5:L16)</f>
        <v>291373238.19</v>
      </c>
    </row>
    <row r="19" spans="1:12">
      <c r="A19" s="13"/>
      <c r="B19" s="30"/>
    </row>
    <row r="20" spans="1:12" ht="18.75">
      <c r="B20" s="31"/>
    </row>
    <row r="21" spans="1:12">
      <c r="I21" s="32"/>
    </row>
    <row r="22" spans="1:12">
      <c r="I22" s="32"/>
    </row>
    <row r="23" spans="1:12">
      <c r="I23" s="32"/>
    </row>
    <row r="24" spans="1:12">
      <c r="I24" s="32"/>
    </row>
    <row r="25" spans="1:12">
      <c r="I25" s="32"/>
    </row>
    <row r="26" spans="1:12">
      <c r="I26" s="32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3.75">
      <c r="A1" s="46"/>
      <c r="B1" s="46"/>
      <c r="C1" s="46"/>
      <c r="D1" s="46"/>
      <c r="E1" s="46"/>
      <c r="F1" s="46"/>
    </row>
    <row r="3" spans="1:11" s="1" customFormat="1" ht="24.95" customHeight="1">
      <c r="A3" s="2" t="s">
        <v>26</v>
      </c>
      <c r="B3" s="2" t="s">
        <v>27</v>
      </c>
      <c r="C3" s="2" t="s">
        <v>28</v>
      </c>
      <c r="D3" s="2" t="s">
        <v>29</v>
      </c>
      <c r="E3" s="2" t="s">
        <v>30</v>
      </c>
      <c r="F3" s="3">
        <v>44075</v>
      </c>
      <c r="G3" s="3">
        <v>44105</v>
      </c>
      <c r="H3" s="3">
        <v>44136</v>
      </c>
      <c r="I3" s="3">
        <v>44166</v>
      </c>
      <c r="J3" s="3">
        <v>44197</v>
      </c>
      <c r="K3" s="3">
        <v>44228</v>
      </c>
    </row>
    <row r="4" spans="1:11" s="1" customFormat="1" ht="24.95" customHeight="1">
      <c r="A4" s="4" t="e">
        <f>'JAN-MARCH 2025'!#REF!</f>
        <v>#REF!</v>
      </c>
      <c r="B4" s="4" t="e">
        <f>'JAN-MARCH 2025'!#REF!</f>
        <v>#REF!</v>
      </c>
      <c r="C4" s="4">
        <v>0</v>
      </c>
      <c r="D4" s="4" t="e">
        <f>'JAN-MARCH 2025'!#REF!</f>
        <v>#REF!</v>
      </c>
      <c r="E4" s="4">
        <v>0</v>
      </c>
      <c r="F4" s="5">
        <v>439968593.25999999</v>
      </c>
      <c r="G4" s="5">
        <v>500175626.94</v>
      </c>
      <c r="H4" s="5">
        <v>562308313.26999998</v>
      </c>
      <c r="I4" s="5">
        <v>639372476.86000001</v>
      </c>
      <c r="J4" s="5">
        <v>658518830.92999995</v>
      </c>
      <c r="K4" s="5">
        <v>621250557.80999994</v>
      </c>
    </row>
    <row r="5" spans="1:11" s="1" customFormat="1" ht="24.95" customHeight="1">
      <c r="A5" s="4" t="e">
        <f>'JAN-MARCH 2025'!#REF!</f>
        <v>#REF!</v>
      </c>
      <c r="B5" s="4" t="e">
        <f>'JAN-MARCH 2025'!#REF!</f>
        <v>#REF!</v>
      </c>
      <c r="C5" s="4">
        <v>0</v>
      </c>
      <c r="D5" s="4" t="e">
        <f>'JAN-MARCH 2025'!#REF!</f>
        <v>#REF!</v>
      </c>
      <c r="E5" s="4">
        <v>0</v>
      </c>
      <c r="F5" s="5">
        <v>669351189.88</v>
      </c>
      <c r="G5" s="5">
        <v>782830757.52999997</v>
      </c>
      <c r="H5" s="5">
        <v>844121681.11000001</v>
      </c>
      <c r="I5" s="5">
        <v>776804319.88</v>
      </c>
      <c r="J5" s="5">
        <v>831648946.78999996</v>
      </c>
      <c r="K5" s="5">
        <v>767191030.84000003</v>
      </c>
    </row>
    <row r="6" spans="1:11" s="1" customFormat="1" ht="24.95" customHeight="1">
      <c r="A6" s="4" t="e">
        <f>'JAN-MARCH 2025'!#REF!</f>
        <v>#REF!</v>
      </c>
      <c r="B6" s="4" t="e">
        <f>'JAN-MARCH 2025'!#REF!</f>
        <v>#REF!</v>
      </c>
      <c r="C6" s="4">
        <v>0</v>
      </c>
      <c r="D6" s="4" t="e">
        <f>'JAN-MARCH 2025'!#REF!</f>
        <v>#REF!</v>
      </c>
      <c r="E6" s="4">
        <v>0</v>
      </c>
      <c r="F6" s="5">
        <v>403619060.37</v>
      </c>
      <c r="G6" s="5">
        <v>460401300.14999998</v>
      </c>
      <c r="H6" s="5">
        <v>506133026.31</v>
      </c>
      <c r="I6" s="5">
        <v>562312290.71000004</v>
      </c>
      <c r="J6" s="5">
        <v>584105684</v>
      </c>
      <c r="K6" s="5">
        <v>545083235.34000003</v>
      </c>
    </row>
    <row r="7" spans="1:11" s="1" customFormat="1" ht="24.95" customHeight="1">
      <c r="A7" s="4" t="e">
        <f>'JAN-MARCH 2025'!#REF!</f>
        <v>#REF!</v>
      </c>
      <c r="B7" s="4" t="e">
        <f>'JAN-MARCH 2025'!#REF!</f>
        <v>#REF!</v>
      </c>
      <c r="C7" s="4">
        <v>0</v>
      </c>
      <c r="D7" s="4" t="e">
        <f>'JAN-MARCH 2025'!#REF!</f>
        <v>#REF!</v>
      </c>
      <c r="E7" s="4">
        <v>0</v>
      </c>
      <c r="F7" s="5">
        <v>285345972.43000001</v>
      </c>
      <c r="G7" s="5">
        <v>333566400.25</v>
      </c>
      <c r="H7" s="5">
        <v>349409378.30000001</v>
      </c>
      <c r="I7" s="5">
        <v>347925556.88999999</v>
      </c>
      <c r="J7" s="5">
        <v>371140727.88999999</v>
      </c>
      <c r="K7" s="5">
        <v>338585558.44</v>
      </c>
    </row>
    <row r="8" spans="1:11" s="1" customFormat="1" ht="24.95" customHeight="1">
      <c r="A8" s="4" t="e">
        <f>'JAN-MARCH 2025'!#REF!</f>
        <v>#REF!</v>
      </c>
      <c r="B8" s="4" t="e">
        <f>'JAN-MARCH 2025'!#REF!</f>
        <v>#REF!</v>
      </c>
      <c r="C8" s="4">
        <v>0</v>
      </c>
      <c r="D8" s="4" t="e">
        <f>'JAN-MARCH 2025'!#REF!</f>
        <v>#REF!</v>
      </c>
      <c r="E8" s="4">
        <v>0</v>
      </c>
      <c r="F8" s="5">
        <v>98499805.480000004</v>
      </c>
      <c r="G8" s="5">
        <v>119552184.62</v>
      </c>
      <c r="H8" s="5">
        <v>126872755.18000001</v>
      </c>
      <c r="I8" s="5">
        <v>125262720.72</v>
      </c>
      <c r="J8" s="5">
        <v>137108040.72</v>
      </c>
      <c r="K8" s="5">
        <v>125217988.29000001</v>
      </c>
    </row>
    <row r="9" spans="1:11" s="1" customFormat="1" ht="24.95" customHeight="1">
      <c r="A9" s="4" t="e">
        <f>'JAN-MARCH 2025'!#REF!</f>
        <v>#REF!</v>
      </c>
      <c r="B9" s="4" t="e">
        <f>'JAN-MARCH 2025'!#REF!</f>
        <v>#REF!</v>
      </c>
      <c r="C9" s="4">
        <v>0</v>
      </c>
      <c r="D9" s="4" t="e">
        <f>'JAN-MARCH 2025'!#REF!</f>
        <v>#REF!</v>
      </c>
      <c r="E9" s="4">
        <v>0</v>
      </c>
      <c r="F9" s="5">
        <v>1824012054.25</v>
      </c>
      <c r="G9" s="5">
        <v>2071994606.8800001</v>
      </c>
      <c r="H9" s="5">
        <v>2247884324.3800001</v>
      </c>
      <c r="I9" s="5">
        <v>2562926928.4499998</v>
      </c>
      <c r="J9" s="5">
        <v>2668634356.8600001</v>
      </c>
      <c r="K9" s="5">
        <v>2497506463.0700002</v>
      </c>
    </row>
    <row r="10" spans="1:11" s="1" customFormat="1" ht="24.95" customHeight="1">
      <c r="A10" s="4" t="e">
        <f>'JAN-MARCH 2025'!#REF!</f>
        <v>#REF!</v>
      </c>
      <c r="B10" s="4" t="e">
        <f>'JAN-MARCH 2025'!#REF!</f>
        <v>#REF!</v>
      </c>
      <c r="C10" s="4">
        <v>0</v>
      </c>
      <c r="D10" s="4" t="e">
        <f>'JAN-MARCH 2025'!#REF!</f>
        <v>#REF!</v>
      </c>
      <c r="E10" s="4">
        <v>0</v>
      </c>
      <c r="F10" s="5">
        <v>121812215.65000001</v>
      </c>
      <c r="G10" s="5">
        <v>136176772.75</v>
      </c>
      <c r="H10" s="5">
        <v>166351943.44</v>
      </c>
      <c r="I10" s="5">
        <v>205310731.28999999</v>
      </c>
      <c r="J10" s="5">
        <v>208390393.97</v>
      </c>
      <c r="K10" s="5">
        <v>189944474.94</v>
      </c>
    </row>
    <row r="11" spans="1:11" s="1" customFormat="1" ht="24.95" customHeight="1">
      <c r="A11" s="4" t="e">
        <f>'JAN-MARCH 2025'!#REF!</f>
        <v>#REF!</v>
      </c>
      <c r="B11" s="4" t="e">
        <f>'JAN-MARCH 2025'!#REF!</f>
        <v>#REF!</v>
      </c>
      <c r="C11" s="4" t="e">
        <f>'JAN-MARCH 2025'!#REF!</f>
        <v>#REF!</v>
      </c>
      <c r="D11" s="4" t="e">
        <f>'JAN-MARCH 2025'!#REF!</f>
        <v>#REF!</v>
      </c>
      <c r="E11" s="4">
        <v>0</v>
      </c>
      <c r="F11" s="5">
        <v>684329035.55999994</v>
      </c>
      <c r="G11" s="5">
        <v>822430721.26999998</v>
      </c>
      <c r="H11" s="5">
        <v>819963637.38999999</v>
      </c>
      <c r="I11" s="5">
        <v>720366716.38</v>
      </c>
      <c r="J11" s="5">
        <v>650783657.13</v>
      </c>
      <c r="K11" s="5">
        <v>624171214.90999997</v>
      </c>
    </row>
    <row r="12" spans="1:11" s="1" customFormat="1" ht="24.95" customHeight="1">
      <c r="A12" s="4" t="e">
        <f>'JAN-MARCH 2025'!#REF!</f>
        <v>#REF!</v>
      </c>
      <c r="B12" s="4" t="e">
        <f>'JAN-MARCH 2025'!#REF!</f>
        <v>#REF!</v>
      </c>
      <c r="C12" s="4" t="e">
        <f>'JAN-MARCH 2025'!#REF!</f>
        <v>#REF!</v>
      </c>
      <c r="D12" s="4" t="e">
        <f>'JAN-MARCH 2025'!#REF!</f>
        <v>#REF!</v>
      </c>
      <c r="E12" s="4">
        <v>0</v>
      </c>
      <c r="F12" s="5">
        <v>542694202.19000006</v>
      </c>
      <c r="G12" s="5">
        <v>620893843.13</v>
      </c>
      <c r="H12" s="5">
        <v>685139493.96000004</v>
      </c>
      <c r="I12" s="5">
        <v>734538187.02999997</v>
      </c>
      <c r="J12" s="5">
        <v>750818944.98000002</v>
      </c>
      <c r="K12" s="5">
        <v>703360072.37</v>
      </c>
    </row>
    <row r="13" spans="1:11" s="1" customFormat="1" ht="24.95" customHeight="1">
      <c r="A13" s="4" t="e">
        <f>'JAN-MARCH 2025'!#REF!</f>
        <v>#REF!</v>
      </c>
      <c r="B13" s="4" t="e">
        <f>'JAN-MARCH 2025'!#REF!</f>
        <v>#REF!</v>
      </c>
      <c r="C13" s="4"/>
      <c r="D13" s="4" t="e">
        <f>'JAN-MARCH 2025'!#REF!</f>
        <v>#REF!</v>
      </c>
      <c r="E13" s="4" t="e">
        <f>'JAN-MARCH 2025'!#REF!</f>
        <v>#REF!</v>
      </c>
      <c r="F13" s="5">
        <v>12726962145.940001</v>
      </c>
      <c r="G13" s="5">
        <v>9486062740.9200001</v>
      </c>
      <c r="H13" s="5">
        <v>7505236030.7299995</v>
      </c>
      <c r="I13" s="5">
        <v>7484935741.9300003</v>
      </c>
      <c r="J13" s="5">
        <v>8265669552.7299995</v>
      </c>
      <c r="K13" s="5">
        <v>11765596038.559999</v>
      </c>
    </row>
    <row r="14" spans="1:11" s="1" customFormat="1" ht="24.95" customHeight="1">
      <c r="A14" s="4" t="e">
        <f>'JAN-MARCH 2025'!#REF!</f>
        <v>#REF!</v>
      </c>
      <c r="B14" s="4" t="e">
        <f>'JAN-MARCH 2025'!#REF!</f>
        <v>#REF!</v>
      </c>
      <c r="C14" s="4" t="e">
        <f>'JAN-MARCH 2025'!#REF!</f>
        <v>#REF!</v>
      </c>
      <c r="D14" s="4" t="e">
        <f>'JAN-MARCH 2025'!#REF!</f>
        <v>#REF!</v>
      </c>
      <c r="E14" s="4"/>
      <c r="F14" s="5"/>
      <c r="G14" s="5">
        <v>152862227.44999999</v>
      </c>
      <c r="H14" s="5">
        <v>153233517.05000001</v>
      </c>
      <c r="I14" s="5">
        <v>156960809.75999999</v>
      </c>
      <c r="J14" s="5">
        <v>195989768.88</v>
      </c>
      <c r="K14" s="5">
        <v>150078226.59999999</v>
      </c>
    </row>
    <row r="15" spans="1:11" s="1" customFormat="1" ht="24.95" customHeight="1">
      <c r="A15" s="4" t="e">
        <f>'JAN-MARCH 2025'!#REF!</f>
        <v>#REF!</v>
      </c>
      <c r="B15" s="4" t="e">
        <f>'JAN-MARCH 2025'!#REF!</f>
        <v>#REF!</v>
      </c>
      <c r="C15" s="4" t="e">
        <f>'JAN-MARCH 2025'!#REF!</f>
        <v>#REF!</v>
      </c>
      <c r="D15" s="4" t="e">
        <f>'JAN-MARCH 2025'!#REF!</f>
        <v>#REF!</v>
      </c>
      <c r="E15" s="4" t="e">
        <f>'JAN-MARCH 2025'!#REF!</f>
        <v>#REF!</v>
      </c>
      <c r="F15" s="5"/>
      <c r="G15" s="5">
        <v>163603748.63</v>
      </c>
      <c r="H15" s="5">
        <v>180580510.63</v>
      </c>
      <c r="I15" s="5">
        <v>180900367.09999999</v>
      </c>
      <c r="J15" s="5">
        <v>180900367.09999999</v>
      </c>
      <c r="K15" s="5">
        <v>181950456.28999999</v>
      </c>
    </row>
    <row r="16" spans="1:11" s="1" customFormat="1" ht="24.95" customHeight="1">
      <c r="A16" s="6" t="e">
        <f>SUM(A4:A15)</f>
        <v>#REF!</v>
      </c>
      <c r="B16" s="6" t="e">
        <f>SUM(B4:B15)</f>
        <v>#REF!</v>
      </c>
      <c r="C16" s="6" t="e">
        <f>SUM(C4:C15)</f>
        <v>#REF!</v>
      </c>
      <c r="D16" s="6" t="e">
        <f>SUM(D4:D15)</f>
        <v>#REF!</v>
      </c>
      <c r="E16" s="6" t="e">
        <f>SUM(E4:E15)</f>
        <v>#REF!</v>
      </c>
      <c r="F16" s="7">
        <f t="shared" ref="F16:K16" si="0">SUM(F4:F15)</f>
        <v>17796594275.010002</v>
      </c>
      <c r="G16" s="7">
        <f t="shared" si="0"/>
        <v>15650550930.519999</v>
      </c>
      <c r="H16" s="7">
        <f t="shared" si="0"/>
        <v>14147234611.749998</v>
      </c>
      <c r="I16" s="7">
        <f t="shared" si="0"/>
        <v>14497616847</v>
      </c>
      <c r="J16" s="7">
        <f t="shared" si="0"/>
        <v>15503709271.98</v>
      </c>
      <c r="K16" s="7">
        <f t="shared" si="0"/>
        <v>18509935317.459999</v>
      </c>
    </row>
    <row r="17" spans="1:10" ht="16.5">
      <c r="E17" s="8"/>
    </row>
    <row r="18" spans="1:10">
      <c r="B18" s="9">
        <v>44075</v>
      </c>
      <c r="C18" s="9">
        <v>44105</v>
      </c>
      <c r="D18" s="9">
        <v>44136</v>
      </c>
      <c r="E18" s="9">
        <v>44166</v>
      </c>
      <c r="F18" s="9">
        <v>44197</v>
      </c>
      <c r="G18" s="9">
        <v>44228</v>
      </c>
      <c r="J18" s="12"/>
    </row>
    <row r="19" spans="1:10">
      <c r="A19" s="9" t="s">
        <v>26</v>
      </c>
      <c r="B19" s="10">
        <v>4141425949.9000001</v>
      </c>
      <c r="C19" s="10">
        <v>5094516142.04</v>
      </c>
      <c r="D19" s="10">
        <v>5645946017.6899996</v>
      </c>
      <c r="E19" s="10">
        <v>6038222203.1899996</v>
      </c>
      <c r="F19" s="10">
        <v>6261034928.7799997</v>
      </c>
      <c r="G19" s="10">
        <v>5808976392.6400003</v>
      </c>
    </row>
    <row r="20" spans="1:10">
      <c r="A20" s="9" t="s">
        <v>27</v>
      </c>
      <c r="B20" s="10">
        <v>349803623.88999999</v>
      </c>
      <c r="C20" s="10">
        <v>343013633.70999998</v>
      </c>
      <c r="D20" s="10">
        <v>225450504.88</v>
      </c>
      <c r="E20" s="10">
        <v>328434807.13</v>
      </c>
      <c r="F20" s="10">
        <v>328719643.75</v>
      </c>
      <c r="G20" s="10">
        <v>363085861.70999998</v>
      </c>
    </row>
    <row r="21" spans="1:10">
      <c r="A21" s="9" t="s">
        <v>31</v>
      </c>
      <c r="B21" s="10">
        <v>626583310.45000005</v>
      </c>
      <c r="C21" s="10">
        <v>754956015.67999995</v>
      </c>
      <c r="D21" s="10">
        <v>753518055.25</v>
      </c>
      <c r="E21" s="10">
        <v>655620938.78999996</v>
      </c>
      <c r="F21" s="10">
        <v>576943023.25</v>
      </c>
      <c r="G21" s="10">
        <v>548778832.00999999</v>
      </c>
    </row>
    <row r="22" spans="1:10">
      <c r="A22" s="9" t="s">
        <v>30</v>
      </c>
      <c r="B22" s="10">
        <v>12731001529.98</v>
      </c>
      <c r="C22" s="10">
        <v>9489073502.6399994</v>
      </c>
      <c r="D22" s="10">
        <v>7507451398.3999996</v>
      </c>
      <c r="E22" s="10">
        <v>7507451398.3999996</v>
      </c>
      <c r="F22" s="10">
        <v>8268148641.96</v>
      </c>
      <c r="G22" s="10">
        <v>11768938706.559999</v>
      </c>
    </row>
    <row r="23" spans="1:10">
      <c r="A23" s="9" t="s">
        <v>32</v>
      </c>
      <c r="B23" s="10">
        <v>76107936.489999995</v>
      </c>
      <c r="C23" s="10">
        <v>94333366.409999996</v>
      </c>
      <c r="D23" s="10">
        <v>141335465.56</v>
      </c>
      <c r="E23" s="10">
        <v>97257264.430000007</v>
      </c>
      <c r="F23" s="10">
        <v>194194454.34</v>
      </c>
      <c r="G23" s="10">
        <v>163302409.25</v>
      </c>
    </row>
    <row r="24" spans="1:10">
      <c r="B24" s="11">
        <f t="shared" ref="B24:G24" si="1">SUM(B19:B23)</f>
        <v>17924922350.710003</v>
      </c>
      <c r="C24" s="11">
        <f t="shared" si="1"/>
        <v>15775892660.48</v>
      </c>
      <c r="D24" s="11">
        <f t="shared" si="1"/>
        <v>14273701441.779999</v>
      </c>
      <c r="E24" s="11">
        <f t="shared" si="1"/>
        <v>14626986611.939999</v>
      </c>
      <c r="F24" s="11">
        <f t="shared" si="1"/>
        <v>15629040692.08</v>
      </c>
      <c r="G24" s="11">
        <f t="shared" si="1"/>
        <v>18653082202.169998</v>
      </c>
    </row>
    <row r="25" spans="1:10">
      <c r="D25" s="11"/>
    </row>
    <row r="26" spans="1:10">
      <c r="G26" s="12"/>
    </row>
    <row r="27" spans="1:10">
      <c r="A27" s="11"/>
    </row>
  </sheetData>
  <mergeCells count="1">
    <mergeCell ref="A1: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JAN-MARCH 2025</vt:lpstr>
      <vt:lpstr>Trend </vt:lpstr>
      <vt:lpstr>'JAN-MARCH 2025'!Print_Area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 I. Akoh</cp:lastModifiedBy>
  <cp:lastPrinted>2017-06-29T16:01:00Z</cp:lastPrinted>
  <dcterms:created xsi:type="dcterms:W3CDTF">2016-02-10T12:36:00Z</dcterms:created>
  <dcterms:modified xsi:type="dcterms:W3CDTF">2025-05-14T12:11:15Z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3EFD48E59DE44EE4877F0CE0971AEB67_13</vt:lpwstr>
  </property>
  <property fmtid="{D5CDD505-2E9C-101B-9397-08002B2CF9AE}" pid="3" name="KSOProductBuildVer">
    <vt:lpwstr>1033-12.2.0.13266</vt:lpwstr>
  </property>
</Properties>
</file>